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</externalReferences>
  <definedNames>
    <definedName name="_xlnm._FilterDatabase" localSheetId="1" hidden="1">'N1_1 კრებსითი სატენდერო'!$A$6:$G$70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4" l="1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64" i="14" l="1"/>
  <c r="F65" i="14" s="1"/>
  <c r="F66" i="14" s="1"/>
  <c r="F67" i="14" l="1"/>
  <c r="F68" i="14" s="1"/>
  <c r="F69" i="14" l="1"/>
  <c r="F70" i="14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<sst xmlns="http://schemas.openxmlformats.org/spreadsheetml/2006/main" count="6394" uniqueCount="849">
  <si>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</si>
  <si>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</si>
  <si>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</si>
  <si>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</si>
  <si>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</si>
  <si>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</si>
  <si>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</si>
  <si>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</si>
  <si>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</si>
  <si>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</si>
  <si>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</si>
  <si>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</si>
  <si>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</si>
  <si>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</si>
  <si>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</si>
  <si>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</si>
  <si>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</si>
  <si>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</si>
  <si>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</si>
  <si>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</si>
  <si>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</si>
  <si>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</si>
  <si>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</si>
  <si>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</si>
  <si>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</si>
  <si>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</si>
  <si>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</si>
  <si>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</si>
  <si>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</si>
  <si>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</si>
  <si>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</si>
  <si>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</si>
  <si>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</si>
  <si>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</si>
  <si>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</si>
  <si>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</si>
  <si>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</si>
  <si>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</si>
  <si>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</si>
  <si>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</si>
  <si>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</si>
  <si>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</si>
  <si>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</si>
  <si>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</si>
  <si>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</si>
  <si>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</si>
  <si>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</si>
  <si>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</si>
  <si>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</si>
  <si>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</si>
  <si>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</si>
  <si>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</si>
  <si>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</si>
  <si>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</si>
  <si>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</si>
  <si>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</si>
  <si>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</si>
  <si>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</si>
  <si>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</si>
  <si>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</si>
  <si>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</si>
  <si>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</si>
  <si>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</si>
  <si>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</si>
  <si>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</si>
  <si>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</si>
  <si>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</si>
  <si>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</si>
  <si>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</si>
  <si>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</si>
  <si>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</si>
  <si>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</si>
  <si>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</si>
  <si>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</si>
  <si>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</si>
  <si>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</si>
  <si>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</si>
  <si>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</si>
  <si>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</si>
  <si>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</si>
  <si>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</si>
  <si>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</si>
  <si>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</si>
  <si>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</si>
  <si>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</si>
  <si>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</si>
  <si>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</si>
  <si>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</si>
  <si>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</si>
  <si>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</si>
  <si>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</si>
  <si>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</si>
  <si>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</si>
  <si>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</si>
  <si>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</si>
  <si>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</si>
  <si>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</si>
  <si>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</si>
  <si>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</si>
  <si>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</si>
  <si>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</si>
  <si>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</si>
  <si>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</si>
  <si>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</si>
  <si>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</si>
  <si>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</si>
  <si>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</si>
  <si>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</si>
  <si>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</si>
  <si>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</si>
  <si>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</si>
  <si>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</si>
  <si>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</si>
  <si>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</si>
  <si>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</si>
  <si>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</si>
  <si>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</si>
  <si>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</si>
  <si>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</si>
  <si>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</si>
  <si>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</si>
  <si>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</si>
  <si>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</si>
  <si>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</si>
  <si>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</si>
  <si>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</si>
  <si>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</si>
  <si>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</si>
  <si>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</si>
  <si>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</si>
  <si>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</si>
  <si>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</si>
  <si>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</si>
  <si>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</si>
  <si>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</si>
  <si>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</si>
  <si>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</si>
  <si>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</si>
  <si>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</si>
  <si>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</si>
  <si>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</si>
  <si>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</si>
  <si>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</si>
  <si>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</si>
  <si>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</si>
  <si>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</si>
  <si>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</si>
  <si>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</si>
  <si>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</si>
  <si>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</si>
  <si>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</si>
  <si>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</si>
  <si>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</si>
  <si>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</si>
  <si>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</si>
  <si>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</si>
  <si>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</si>
  <si>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</si>
  <si>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</si>
  <si>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</si>
  <si>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</si>
  <si>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</si>
  <si>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</si>
  <si>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</si>
  <si>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</si>
  <si>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</si>
  <si>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</si>
  <si>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</si>
  <si>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</si>
  <si>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</si>
  <si>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</si>
  <si>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</si>
  <si>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</si>
  <si>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</si>
  <si>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</si>
  <si>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</si>
  <si>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</si>
  <si>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</si>
  <si>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</si>
  <si>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</si>
  <si>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</si>
  <si>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</si>
  <si>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</si>
  <si>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</si>
  <si>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</si>
  <si>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</si>
  <si>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</si>
  <si>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</si>
  <si>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</si>
  <si>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</si>
  <si>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</si>
  <si>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</si>
  <si>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</si>
  <si>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</si>
  <si>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</si>
  <si>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</si>
  <si>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</si>
  <si>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</si>
  <si>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</si>
  <si>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</si>
  <si>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</si>
  <si>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</si>
  <si>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</si>
  <si>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</si>
  <si>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</si>
  <si>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</si>
  <si>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</si>
  <si>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</si>
  <si>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</si>
  <si>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</si>
  <si>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</si>
  <si>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</si>
  <si>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</si>
  <si>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</si>
  <si>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</si>
  <si>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</si>
  <si>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</si>
  <si>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</si>
  <si>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</si>
  <si>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</si>
  <si>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</si>
  <si>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</si>
  <si>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</si>
  <si>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</si>
  <si>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</si>
  <si>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</si>
  <si>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</si>
  <si>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</si>
  <si>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</si>
  <si>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</si>
  <si>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</si>
  <si>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</si>
  <si>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</si>
  <si>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</si>
  <si>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</si>
  <si>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</si>
  <si>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</si>
  <si>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</si>
  <si>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</si>
  <si>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</si>
  <si>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</si>
  <si>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</si>
  <si>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</si>
  <si>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</si>
  <si>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</si>
  <si>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</si>
  <si>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</si>
  <si>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</si>
  <si>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</si>
  <si>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</si>
  <si>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</si>
  <si>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</si>
  <si>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</si>
  <si>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</si>
  <si>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</si>
  <si>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</si>
  <si>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</si>
  <si>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</si>
  <si>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</si>
  <si>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</si>
  <si>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</si>
  <si>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</si>
  <si>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</si>
  <si>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</si>
  <si>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</si>
  <si>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</si>
  <si>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</si>
  <si>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</si>
  <si>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</si>
  <si>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</si>
  <si>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</si>
  <si>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</si>
  <si>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</si>
  <si>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</si>
  <si>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</si>
  <si>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</si>
  <si>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</si>
  <si>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</si>
  <si>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</si>
  <si>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</si>
  <si>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</si>
  <si>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</si>
  <si>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</si>
  <si>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</si>
  <si>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</si>
  <si>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</si>
  <si>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</si>
  <si>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</si>
  <si>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</si>
  <si>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</si>
  <si>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</si>
  <si>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</si>
  <si>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</si>
  <si>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</si>
  <si>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</si>
  <si>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</si>
  <si>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</si>
  <si>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</si>
  <si>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</si>
  <si>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</si>
  <si>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</si>
  <si>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</si>
  <si>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</si>
  <si>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</si>
  <si>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</si>
  <si>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</si>
  <si>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</si>
  <si>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</si>
  <si>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</si>
  <si>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</si>
  <si>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</si>
  <si>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</si>
  <si>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</si>
  <si>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</si>
  <si>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</si>
  <si>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</si>
  <si>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</si>
  <si>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</si>
  <si>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</si>
  <si>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</si>
  <si>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</si>
  <si>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</si>
  <si>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</si>
  <si>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</si>
  <si>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</si>
  <si>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</si>
  <si>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</si>
  <si>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</si>
  <si>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</si>
  <si>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</si>
  <si>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</si>
  <si>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</si>
  <si>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</si>
  <si>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</si>
  <si>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</si>
  <si>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</si>
  <si>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</si>
  <si>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</si>
  <si>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</si>
  <si>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</si>
  <si>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</si>
  <si>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</si>
  <si>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</si>
  <si>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</si>
  <si>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</si>
  <si>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</si>
  <si>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</si>
  <si>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</si>
  <si>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</si>
  <si>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</si>
  <si>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</si>
  <si>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</si>
  <si>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</si>
  <si>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</si>
  <si>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</si>
  <si>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</si>
  <si>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</si>
  <si>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</si>
  <si>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</si>
  <si>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</si>
  <si>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</si>
  <si>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</si>
  <si>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</si>
  <si>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</si>
  <si>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</si>
  <si>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</si>
  <si>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</si>
  <si>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</si>
  <si>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</si>
  <si>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</si>
  <si>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</si>
  <si>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</si>
  <si>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</si>
  <si>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</si>
  <si>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</si>
  <si>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</si>
  <si>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</si>
  <si>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</si>
  <si>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</si>
  <si>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</si>
  <si>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</si>
  <si>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</si>
  <si>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</si>
  <si>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</si>
  <si>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</si>
  <si>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</si>
  <si>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</si>
  <si>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</si>
  <si>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</si>
  <si>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</si>
  <si>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</si>
  <si>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</si>
  <si>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</si>
  <si>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</si>
  <si>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</si>
  <si>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</si>
  <si>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</si>
  <si>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</si>
  <si>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</si>
  <si>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</si>
  <si>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</si>
  <si>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</si>
  <si>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</si>
  <si>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</si>
  <si>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</si>
  <si>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</si>
  <si>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</si>
  <si>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</si>
  <si>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</si>
  <si>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</si>
  <si>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</si>
  <si>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</si>
  <si>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</si>
  <si>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</si>
  <si>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</si>
  <si>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</si>
  <si>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</si>
  <si>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</si>
  <si>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</si>
  <si>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</si>
  <si>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</si>
  <si>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</si>
  <si>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</si>
  <si>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</si>
  <si>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</si>
  <si>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</si>
  <si>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</si>
  <si>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</si>
  <si>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</si>
  <si>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</si>
  <si>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</si>
  <si>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</si>
  <si>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</si>
  <si>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</si>
  <si>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</si>
  <si>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</si>
  <si>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</si>
  <si>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</si>
  <si>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</si>
  <si>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</si>
  <si>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</si>
  <si>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</si>
  <si>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</si>
  <si>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</si>
  <si>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</si>
  <si>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</si>
  <si>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</si>
  <si>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</si>
  <si>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</si>
  <si>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</si>
  <si>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</si>
  <si>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</si>
  <si>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</si>
  <si>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</si>
  <si>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</si>
  <si>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</si>
  <si>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</si>
  <si>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</si>
  <si>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</si>
  <si>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</si>
  <si>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</si>
  <si>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</si>
  <si>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</si>
  <si>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</si>
  <si>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</si>
  <si>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</si>
  <si>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</si>
  <si>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</si>
  <si>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</si>
  <si>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</si>
  <si>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</si>
  <si>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</si>
  <si>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</si>
  <si>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</si>
  <si>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</si>
  <si>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</si>
  <si>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</si>
  <si>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</si>
  <si>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</si>
  <si>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</si>
  <si>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</si>
  <si>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</si>
  <si>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</si>
  <si>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</si>
  <si>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</si>
  <si>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</si>
  <si>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</si>
  <si>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</si>
  <si>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</si>
  <si>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</si>
  <si>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</si>
  <si>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</si>
  <si>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</si>
  <si>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</si>
  <si>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</si>
  <si>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</si>
  <si>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</si>
  <si>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</si>
  <si>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</si>
  <si>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</si>
  <si>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</si>
  <si>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</si>
  <si>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</si>
  <si>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</si>
  <si>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</si>
  <si>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</si>
  <si>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</si>
  <si>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</si>
  <si>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</si>
  <si>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</si>
  <si>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</si>
  <si>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</si>
  <si>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</si>
  <si>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</si>
  <si>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</si>
  <si>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</si>
  <si>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</si>
  <si>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</si>
  <si>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</si>
  <si>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</si>
  <si>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</si>
  <si>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</si>
  <si>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</si>
  <si>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</si>
  <si>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</si>
  <si>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</si>
  <si>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</si>
  <si>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</si>
  <si>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</si>
  <si>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</si>
  <si>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</si>
  <si>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</si>
  <si>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</si>
  <si>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</si>
  <si>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</si>
  <si>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</si>
  <si>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</si>
  <si>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</si>
  <si>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</si>
  <si>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</si>
  <si>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</si>
  <si>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</si>
  <si>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</si>
  <si>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</si>
  <si>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</si>
  <si>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</si>
  <si>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</si>
  <si>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</si>
  <si>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</si>
  <si>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</si>
  <si>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</si>
  <si>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</si>
  <si>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</si>
  <si>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</si>
  <si>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</si>
  <si>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</si>
  <si>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</si>
  <si>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</si>
  <si>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</si>
  <si>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</si>
  <si>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</si>
  <si>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</si>
  <si>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</si>
  <si>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</si>
  <si>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</si>
  <si>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</si>
  <si>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</si>
  <si>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</si>
  <si>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</si>
  <si>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</si>
  <si>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</si>
  <si>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</si>
  <si>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</si>
  <si>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</si>
  <si>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</si>
  <si>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</si>
  <si>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</si>
  <si>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</si>
  <si>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</si>
  <si>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</si>
  <si>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</si>
  <si>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</si>
  <si>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</si>
  <si>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</si>
  <si>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</si>
  <si>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</si>
  <si>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</si>
  <si>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</si>
  <si>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</si>
  <si>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</si>
  <si>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</si>
  <si>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</si>
  <si>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</si>
  <si>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</si>
  <si>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</si>
  <si>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</si>
  <si>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</si>
  <si>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</si>
  <si>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</si>
  <si>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</si>
  <si>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</si>
  <si>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</si>
  <si>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</si>
  <si>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</si>
  <si>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</si>
  <si>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</si>
  <si>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</si>
  <si>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</si>
  <si>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</si>
  <si>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</si>
  <si>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</si>
  <si>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</si>
  <si>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</si>
  <si>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</si>
  <si>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</si>
  <si>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</si>
  <si>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</si>
  <si>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</si>
  <si>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</si>
  <si>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</si>
  <si>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</si>
  <si>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</si>
  <si>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</si>
  <si>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</si>
  <si>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</si>
  <si>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</si>
  <si>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</si>
  <si>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</si>
  <si>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</si>
  <si>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</si>
  <si>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</si>
  <si>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</si>
  <si>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</si>
  <si>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</si>
  <si>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</si>
  <si>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</si>
  <si>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</si>
  <si>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</si>
  <si>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</si>
  <si>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</si>
  <si>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</si>
  <si>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</si>
  <si>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</si>
  <si>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</si>
  <si>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</si>
  <si>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</si>
  <si>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</si>
  <si>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</si>
  <si>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</si>
  <si>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</si>
  <si>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</si>
  <si>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</si>
  <si>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</si>
  <si>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</si>
  <si>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</si>
  <si>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</si>
  <si>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</si>
  <si>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</si>
  <si>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</si>
  <si>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</si>
  <si>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</si>
  <si>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</si>
  <si>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</si>
  <si>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</si>
  <si>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</si>
  <si>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</si>
  <si>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</si>
  <si>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</si>
  <si>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</si>
  <si>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</si>
  <si>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</si>
  <si>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</si>
  <si>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</si>
  <si>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</si>
  <si>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</si>
  <si>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</si>
  <si>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</si>
  <si>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</si>
  <si>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</si>
  <si>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</si>
  <si>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</si>
  <si>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</si>
  <si>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</si>
  <si>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</si>
  <si>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</si>
  <si>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</si>
  <si>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</si>
  <si>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</si>
  <si>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</si>
  <si>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</si>
  <si>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</si>
  <si>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</si>
  <si>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</si>
  <si>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</si>
  <si>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</si>
  <si>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</si>
  <si>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</si>
  <si>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</si>
  <si>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</si>
  <si>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</si>
  <si>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</si>
  <si>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</si>
  <si>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</si>
  <si>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</si>
  <si>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</si>
  <si>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</si>
  <si>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</si>
  <si>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</si>
  <si>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</si>
  <si>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</si>
  <si>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</si>
  <si>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</si>
  <si>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</si>
  <si>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</si>
  <si>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</si>
  <si>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</si>
  <si>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</si>
  <si>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</si>
  <si>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</si>
  <si>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</si>
  <si>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</si>
  <si>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</si>
  <si>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</si>
  <si>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</si>
  <si>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</si>
  <si>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</si>
  <si>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</si>
  <si>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</si>
  <si>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</si>
  <si>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</si>
  <si>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</si>
  <si>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</si>
  <si>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</si>
  <si>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</si>
  <si>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</si>
  <si>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</si>
  <si>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</si>
  <si>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</si>
  <si>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</si>
  <si>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</si>
  <si>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</si>
  <si>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</si>
  <si>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</si>
  <si>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</si>
  <si>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</si>
  <si>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</si>
  <si>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</si>
  <si>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</si>
  <si>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</si>
  <si>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</si>
  <si>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</si>
  <si>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</si>
  <si>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</si>
  <si>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</si>
  <si>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</si>
  <si>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</si>
  <si>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</si>
  <si>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</si>
  <si>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</si>
  <si>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</si>
  <si>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</si>
  <si>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</si>
  <si>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</si>
  <si>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</si>
  <si>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</si>
  <si>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</si>
  <si>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</si>
  <si>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</si>
  <si>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</si>
  <si>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</si>
  <si>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</si>
  <si>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</si>
  <si>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</si>
  <si>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</si>
  <si>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</si>
  <si>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</si>
  <si>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</si>
  <si>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</si>
  <si>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</si>
  <si>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</si>
  <si>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</si>
  <si>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</si>
  <si>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</si>
  <si>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</si>
  <si>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</si>
  <si>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</si>
  <si>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</si>
  <si>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</si>
  <si>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</si>
  <si>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</si>
  <si>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</si>
  <si>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</si>
  <si>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</si>
  <si>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</si>
  <si>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</si>
  <si>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</si>
  <si>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</si>
  <si>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</si>
  <si>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</si>
  <si>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</si>
  <si>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</si>
  <si>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</si>
  <si>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</si>
  <si>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</si>
  <si>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</si>
  <si>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</si>
  <si>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</si>
  <si>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 xml:space="preserve">მარნეული , ხრამი ახალი სატუმბო სადგურიდან მომავალი  ფოლადის d=600 მმ L=4776 მეტრი და d=700 მმ L=5218 მეტრი წყალსადენის მილის სადემონტაჟო სამუშაოები </t>
  </si>
  <si>
    <t>გრძ.მ</t>
  </si>
  <si>
    <t>ასფალტობეტონის ნანგრევის დატვირთვა ავტოთვითმცლელზე ექსკავატორით ჩამჩის მოცულობით 0.5 მ³</t>
  </si>
  <si>
    <t>III კატეგორიის გრუნტის დამუშავება ხელით არსებული დ=700 მმ მილის გარშემო</t>
  </si>
  <si>
    <t>IV კატეგორიის გრუნტის დამუშავება ხელით არსებული დ=700 მმ მილის გარშემო</t>
  </si>
  <si>
    <t>ტრანშეის გამაგრება ფიცრით</t>
  </si>
  <si>
    <t>მ²</t>
  </si>
  <si>
    <t>სველ გრუნტებში წყალქცევითი სამუშაოების ჩატარება</t>
  </si>
  <si>
    <t>დემონტირებული მილის ნაცვლად რეზერვიდან შემოტანილი გრუნტით ტრანშეის შევსება 130 ცხ, ძ, ბულდოზერით</t>
  </si>
  <si>
    <t>ასფალტის საფარის ქვედა ფენის აღდგენა მსხვილმარცვლოვანი ასფალტობეტონით 6 სმ სისქით</t>
  </si>
  <si>
    <t>ასფალტის საფარის ზედა ფენის აღდგენა წვრილმარცვლოვანი ასფალტობეტონით 4 სმ სისქით</t>
  </si>
  <si>
    <t>არსებული ფოლადის მილის d=700 მმ, კედლის საშუალო სისქით 8 მმ, ჩაჭრა ყოველ 11.50 მეტრში (519 ცალი), დემონტაჟი, დასაწყობება გვერდულზე</t>
  </si>
  <si>
    <t>გრძ.მ,</t>
  </si>
  <si>
    <t>დემონტირებული ფოლადის მილის d=700X8 მმ დატვირთვა ობიექტზე და გადმოტვირთვა დასაწყობების ადგილზე</t>
  </si>
  <si>
    <t>III კატეგორიის გრუნტის დამუშავება ხელით არსებული დ=600 მმ მილის გარშემო</t>
  </si>
  <si>
    <t>IV კატეგორიის გრუნტის დამუშავება ხელით არსებული დ=600 მმ მილის გარშემო</t>
  </si>
  <si>
    <t>დემონტირებული მილის ნაცვლად რეზერვიდან შემოტანილი გრუნტით ტრანშეის შევსება 130 ცხ, ძ, ბულდოზერით დატკეპნით</t>
  </si>
  <si>
    <t>არსებული ფოლადის მილის d=600 მმ, კედლის საშუალო სისქით 8 მმ, ჩაჭრა ყოველ 11.50 მეტრში 481 ცალი), დემონტაჟი, დასაწყობება გვერდულზე</t>
  </si>
  <si>
    <t>არსებული სხვადასხვა ტიპის ღობეების დემონტაჟი, დასაწყობება და უკან მოწყობა</t>
  </si>
  <si>
    <t>გრძ.მ.</t>
  </si>
  <si>
    <t>ფოლადის d=700მმ L=5278 მეტრი წყალსადენის მილის სადემონტაჟო სამუშაოები</t>
  </si>
  <si>
    <t>ასფალტობეტონის საფარის ჩაჭრა ხერხით</t>
  </si>
  <si>
    <t>ასფალტობეტონის საფარის მოხსნა</t>
  </si>
  <si>
    <t>ნანგრევის გატანა 30 კმ მანძილზე</t>
  </si>
  <si>
    <t>ნანგრევის მოსწორება ნაყარში ხელით</t>
  </si>
  <si>
    <t>II კატეგორიის გრუნტის დამუშავება ექსკავატორით ჩამჩის მოცულობით 0.5 მ³ გვერდზე დაყრით</t>
  </si>
  <si>
    <t>III კატეგორიის გრუნტის დამუშავება ექსკავატორით ჩამჩის მოცულობით 0.5 მ³ გვერდზე დაყრით</t>
  </si>
  <si>
    <t>IV კატეგორიის გრუნტის დამუშავება ექსკავატორით ჩამჩის მოცულობით 0.5 მ³ გვერდზე დაყრით</t>
  </si>
  <si>
    <t>II კატეგორიის დამუშავებული გრუნტით ტრანშეის შევსება 130 ცხ,ძ, ბულდოზერით</t>
  </si>
  <si>
    <t>III კატეგორიის დამუშავებული გრუნტით ტრანშეის შევსება 130 ცხ,ძ, ბულდოზერით</t>
  </si>
  <si>
    <t>IV კატეგორიის დამუშავებული გრუნტით ტრანშეის შევსება 130 ცხ,ძ, ბულდოზერით</t>
  </si>
  <si>
    <t>რეზერვში III ჯგ, გრუნტის დატვირთვა ავტოთვითმცლელზე ექსკავატორით ჩამჩის მოცულობით 0.5 მ³</t>
  </si>
  <si>
    <t>გრუნტის გადაადგილება რეზერვიდან სამშენებლო მოედნამდე 30 კმ მანძილზე</t>
  </si>
  <si>
    <t>ღორღის ბალიშის მომზადება ასფალტის ქვეშ სისქით 20 სმ. Dდა დატკეპნა</t>
  </si>
  <si>
    <t>თხრილის შევსება ბალასტით (ქვიშა-ხრეშოვანი ნარევი ფრაქცია (0-80; 0-120)მმ დატკეპნით შეძენა და მოწყობა</t>
  </si>
  <si>
    <t>არსებული ფოლადის მილის d=700 მმ დაყრუება ფოლადის ფურცლით სისქით 5 მმ</t>
  </si>
  <si>
    <t>d=700 მმ სისქით 5 მმ ფოლადის ფურცლის გამოჭრა</t>
  </si>
  <si>
    <t>დემონტირებული ფოლადის მილების გატანა 10 კმ მანძილზე დამკვეთის მიერ შერჩეულ ადგილზე და დასაწყობება</t>
  </si>
  <si>
    <t>ფოლადის d=600მმ L=4776 მეტრი წყალსადენის მილის სადემონტაჟო სამუშაოები</t>
  </si>
  <si>
    <t>არსებული ფოლადის მილის d=600 მმ დაყრუება ფოლადის ფურცლის სისქით 5 მმ</t>
  </si>
  <si>
    <t>d=600 მმ სისქით 5 მმ ფოლადის ფურცლის გამოჭრა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</si>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</sst>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name val="Arial Cyr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1" fillId="0" borderId="0"/>
    <xf numFmtId="43" fontId="1" fillId="0" borderId="0" applyFont="0" applyFill="0" applyBorder="0" applyAlignment="0" applyProtection="0"/>
  </cellStyleXfs>
  <cellXfs count="31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166" fontId="5" fillId="2" borderId="4" xfId="1" applyNumberFormat="1" applyFont="1" applyFill="1" applyBorder="1" applyAlignment="1" applyProtection="1">
      <alignment horizontal="center" vertical="center"/>
      <protection locked="0"/>
    </xf>
    <xf numFmtId="2" fontId="5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vertical="center"/>
      <protection locked="0"/>
    </xf>
    <xf numFmtId="0" fontId="6" fillId="2" borderId="17" xfId="1" applyFont="1" applyFill="1" applyBorder="1" applyAlignment="1">
      <alignment vertical="center"/>
    </xf>
    <xf numFmtId="43" fontId="5" fillId="2" borderId="0" xfId="1" applyNumberFormat="1" applyFont="1" applyFill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166" fontId="10" fillId="0" borderId="17" xfId="0" applyNumberFormat="1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168" fontId="12" fillId="2" borderId="17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168" fontId="5" fillId="2" borderId="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168" fontId="5" fillId="2" borderId="27" xfId="0" applyNumberFormat="1" applyFont="1" applyFill="1" applyBorder="1" applyAlignment="1">
      <alignment horizontal="center" vertical="center"/>
    </xf>
    <xf numFmtId="43" fontId="5" fillId="2" borderId="14" xfId="7" applyFont="1" applyFill="1" applyBorder="1" applyAlignment="1">
      <alignment horizontal="center" vertical="center"/>
    </xf>
    <xf numFmtId="43" fontId="5" fillId="2" borderId="14" xfId="7" applyFont="1" applyFill="1" applyBorder="1" applyAlignment="1">
      <alignment horizontal="right" vertical="center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6" fillId="5" borderId="0" xfId="11" applyFont="1" applyFill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4">
    <cellStyle name="Comma" xfId="7" builtinId="3"/>
    <cellStyle name="Comma 2" xfId="3"/>
    <cellStyle name="Comma 2 2" xfId="10"/>
    <cellStyle name="Comma 3" xfId="8"/>
    <cellStyle name="Comma 4" xfId="9"/>
    <cellStyle name="Comma 4 2" xfId="13"/>
    <cellStyle name="Normal" xfId="0" builtinId="0"/>
    <cellStyle name="Normal 2" xfId="1"/>
    <cellStyle name="Normal 2 3" xfId="11"/>
    <cellStyle name="Normal 3" xfId="12"/>
    <cellStyle name="Normal 3 2" xfId="4"/>
    <cellStyle name="Обычный 2" xfId="6"/>
    <cellStyle name="Обычный_Лист1" xfId="5"/>
    <cellStyle name="Обычный_დემონტაჟი" xfId="2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303" t="s">
        <v>0</v>
      </c>
      <c r="B5" s="305" t="s">
        <v>1</v>
      </c>
      <c r="C5" s="301" t="s">
        <v>2</v>
      </c>
      <c r="D5" s="301" t="s">
        <v>3</v>
      </c>
      <c r="E5" s="301" t="s">
        <v>4</v>
      </c>
      <c r="F5" s="301" t="s">
        <v>5</v>
      </c>
      <c r="G5" s="300" t="s">
        <v>6</v>
      </c>
      <c r="H5" s="300"/>
      <c r="I5" s="300" t="s">
        <v>7</v>
      </c>
      <c r="J5" s="300"/>
      <c r="K5" s="301" t="s">
        <v>8</v>
      </c>
      <c r="L5" s="301"/>
      <c r="M5" s="244" t="s">
        <v>9</v>
      </c>
    </row>
    <row r="6" spans="1:26" ht="16.5" thickBot="1">
      <c r="A6" s="304"/>
      <c r="B6" s="306"/>
      <c r="C6" s="307"/>
      <c r="D6" s="307"/>
      <c r="E6" s="307"/>
      <c r="F6" s="30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6.5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2"/>
  <sheetViews>
    <sheetView showGridLines="0" tabSelected="1" zoomScale="80" zoomScaleNormal="80" workbookViewId="0">
      <pane xSplit="2" ySplit="6" topLeftCell="C58" activePane="bottomRight" state="frozen"/>
      <selection pane="topRight" activeCell="C1" sqref="C1"/>
      <selection pane="bottomLeft" activeCell="A7" sqref="A7"/>
      <selection pane="bottomRight" activeCell="H68" sqref="H68"/>
    </sheetView>
  </sheetViews>
  <sheetFormatPr defaultColWidth="9.1796875" defaultRowHeight="16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>
      <c r="A1" s="308" t="s">
        <v>807</v>
      </c>
      <c r="B1" s="308"/>
      <c r="C1" s="308"/>
      <c r="D1" s="308"/>
      <c r="E1" s="308"/>
      <c r="F1" s="308"/>
    </row>
    <row r="2" spans="1:10" ht="16.5" thickBot="1">
      <c r="A2" s="27"/>
      <c r="B2" s="239"/>
      <c r="C2" s="239"/>
      <c r="D2" s="239"/>
      <c r="E2" s="239"/>
      <c r="F2" s="239"/>
      <c r="G2" s="262"/>
    </row>
    <row r="3" spans="1:10" ht="21.75" customHeight="1" thickBot="1">
      <c r="A3" s="28"/>
      <c r="C3" s="29"/>
      <c r="D3" s="29"/>
      <c r="E3" s="29"/>
      <c r="F3" s="29"/>
      <c r="G3" s="263"/>
    </row>
    <row r="4" spans="1:10" ht="18" customHeight="1" thickBot="1">
      <c r="A4" s="303" t="s">
        <v>0</v>
      </c>
      <c r="B4" s="301" t="s">
        <v>2</v>
      </c>
      <c r="C4" s="301" t="s">
        <v>3</v>
      </c>
      <c r="D4" s="301" t="s">
        <v>767</v>
      </c>
      <c r="E4" s="309" t="s">
        <v>10</v>
      </c>
      <c r="F4" s="305" t="s">
        <v>768</v>
      </c>
      <c r="G4" s="264"/>
    </row>
    <row r="5" spans="1:10" ht="16.5" thickBot="1">
      <c r="A5" s="304"/>
      <c r="B5" s="307"/>
      <c r="C5" s="307"/>
      <c r="D5" s="307"/>
      <c r="E5" s="310"/>
      <c r="F5" s="306"/>
      <c r="G5" s="265"/>
      <c r="H5" s="261"/>
      <c r="I5" s="261"/>
      <c r="J5" s="261"/>
    </row>
    <row r="6" spans="1:10" ht="16.5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>
      <c r="A7" s="271"/>
      <c r="B7" s="275" t="s">
        <v>827</v>
      </c>
      <c r="C7" s="272"/>
      <c r="D7" s="273"/>
      <c r="E7" s="274"/>
      <c r="F7" s="274"/>
      <c r="G7" s="252" t="s">
        <v>804</v>
      </c>
    </row>
    <row r="8" spans="1:10" s="67" customFormat="1">
      <c r="A8" s="278">
        <v>1</v>
      </c>
      <c r="B8" s="279" t="s">
        <v>828</v>
      </c>
      <c r="C8" s="206" t="s">
        <v>808</v>
      </c>
      <c r="D8" s="206">
        <v>30</v>
      </c>
      <c r="E8" s="297"/>
      <c r="F8" s="298">
        <f>D8*E8</f>
        <v>0</v>
      </c>
      <c r="G8" s="252" t="s">
        <v>804</v>
      </c>
    </row>
    <row r="9" spans="1:10" s="67" customFormat="1">
      <c r="A9" s="280">
        <v>2</v>
      </c>
      <c r="B9" s="281" t="s">
        <v>829</v>
      </c>
      <c r="C9" s="282" t="s">
        <v>23</v>
      </c>
      <c r="D9" s="283">
        <v>1.5</v>
      </c>
      <c r="E9" s="181"/>
      <c r="F9" s="181">
        <f>D9*E9</f>
        <v>0</v>
      </c>
      <c r="G9" s="252" t="s">
        <v>804</v>
      </c>
    </row>
    <row r="10" spans="1:10" s="67" customFormat="1">
      <c r="A10" s="134">
        <v>3</v>
      </c>
      <c r="B10" s="255" t="s">
        <v>809</v>
      </c>
      <c r="C10" s="51" t="s">
        <v>37</v>
      </c>
      <c r="D10" s="283">
        <v>1.5</v>
      </c>
      <c r="E10" s="181"/>
      <c r="F10" s="181">
        <f t="shared" ref="F10:F34" si="0">D10*E10</f>
        <v>0</v>
      </c>
      <c r="G10" s="252" t="s">
        <v>804</v>
      </c>
    </row>
    <row r="11" spans="1:10">
      <c r="A11" s="134">
        <v>4</v>
      </c>
      <c r="B11" s="255" t="s">
        <v>830</v>
      </c>
      <c r="C11" s="51" t="s">
        <v>19</v>
      </c>
      <c r="D11" s="56">
        <v>3</v>
      </c>
      <c r="E11" s="181"/>
      <c r="F11" s="181">
        <f t="shared" si="0"/>
        <v>0</v>
      </c>
      <c r="G11" s="252" t="s">
        <v>804</v>
      </c>
    </row>
    <row r="12" spans="1:10">
      <c r="A12" s="134">
        <v>5</v>
      </c>
      <c r="B12" s="255" t="s">
        <v>831</v>
      </c>
      <c r="C12" s="51" t="s">
        <v>37</v>
      </c>
      <c r="D12" s="52">
        <v>1.5</v>
      </c>
      <c r="E12" s="181"/>
      <c r="F12" s="181">
        <f t="shared" si="0"/>
        <v>0</v>
      </c>
      <c r="G12" s="252" t="s">
        <v>804</v>
      </c>
    </row>
    <row r="13" spans="1:10">
      <c r="A13" s="134">
        <v>6</v>
      </c>
      <c r="B13" s="255" t="s">
        <v>832</v>
      </c>
      <c r="C13" s="51" t="s">
        <v>37</v>
      </c>
      <c r="D13" s="284">
        <v>5246</v>
      </c>
      <c r="E13" s="181"/>
      <c r="F13" s="181">
        <f t="shared" si="0"/>
        <v>0</v>
      </c>
      <c r="G13" s="252" t="s">
        <v>804</v>
      </c>
    </row>
    <row r="14" spans="1:10">
      <c r="A14" s="134">
        <v>7</v>
      </c>
      <c r="B14" s="255" t="s">
        <v>833</v>
      </c>
      <c r="C14" s="51" t="s">
        <v>37</v>
      </c>
      <c r="D14" s="284">
        <v>5246</v>
      </c>
      <c r="E14" s="181"/>
      <c r="F14" s="181">
        <f t="shared" si="0"/>
        <v>0</v>
      </c>
      <c r="G14" s="252" t="s">
        <v>804</v>
      </c>
    </row>
    <row r="15" spans="1:10" s="67" customFormat="1">
      <c r="A15" s="134">
        <v>8</v>
      </c>
      <c r="B15" s="255" t="s">
        <v>834</v>
      </c>
      <c r="C15" s="51" t="s">
        <v>37</v>
      </c>
      <c r="D15" s="285">
        <v>12000</v>
      </c>
      <c r="E15" s="181"/>
      <c r="F15" s="181">
        <f t="shared" si="0"/>
        <v>0</v>
      </c>
      <c r="G15" s="252" t="s">
        <v>804</v>
      </c>
    </row>
    <row r="16" spans="1:10" s="67" customFormat="1">
      <c r="A16" s="134">
        <v>9</v>
      </c>
      <c r="B16" s="255" t="s">
        <v>810</v>
      </c>
      <c r="C16" s="51" t="s">
        <v>37</v>
      </c>
      <c r="D16" s="284">
        <v>1157.6500000000001</v>
      </c>
      <c r="E16" s="181"/>
      <c r="F16" s="181">
        <f t="shared" si="0"/>
        <v>0</v>
      </c>
      <c r="G16" s="252" t="s">
        <v>804</v>
      </c>
    </row>
    <row r="17" spans="1:218">
      <c r="A17" s="134">
        <v>10</v>
      </c>
      <c r="B17" s="255" t="s">
        <v>811</v>
      </c>
      <c r="C17" s="51" t="s">
        <v>37</v>
      </c>
      <c r="D17" s="284">
        <v>1157.6500000000001</v>
      </c>
      <c r="E17" s="181"/>
      <c r="F17" s="181">
        <f t="shared" si="0"/>
        <v>0</v>
      </c>
      <c r="G17" s="252" t="s">
        <v>804</v>
      </c>
    </row>
    <row r="18" spans="1:218">
      <c r="A18" s="134">
        <v>11</v>
      </c>
      <c r="B18" s="255" t="s">
        <v>812</v>
      </c>
      <c r="C18" s="51" t="s">
        <v>813</v>
      </c>
      <c r="D18" s="286">
        <v>3114</v>
      </c>
      <c r="E18" s="181"/>
      <c r="F18" s="181">
        <f t="shared" si="0"/>
        <v>0</v>
      </c>
      <c r="G18" s="252" t="s">
        <v>804</v>
      </c>
    </row>
    <row r="19" spans="1:218" s="67" customFormat="1">
      <c r="A19" s="134">
        <v>12</v>
      </c>
      <c r="B19" s="255" t="s">
        <v>814</v>
      </c>
      <c r="C19" s="51" t="s">
        <v>37</v>
      </c>
      <c r="D19" s="286">
        <v>1000</v>
      </c>
      <c r="E19" s="181"/>
      <c r="F19" s="181">
        <f t="shared" si="0"/>
        <v>0</v>
      </c>
      <c r="G19" s="252" t="s">
        <v>804</v>
      </c>
    </row>
    <row r="20" spans="1:218">
      <c r="A20" s="134">
        <v>13</v>
      </c>
      <c r="B20" s="255" t="s">
        <v>835</v>
      </c>
      <c r="C20" s="51" t="s">
        <v>37</v>
      </c>
      <c r="D20" s="284">
        <v>5246</v>
      </c>
      <c r="E20" s="181"/>
      <c r="F20" s="181">
        <f t="shared" si="0"/>
        <v>0</v>
      </c>
      <c r="G20" s="252" t="s">
        <v>804</v>
      </c>
    </row>
    <row r="21" spans="1:218">
      <c r="A21" s="134">
        <v>14</v>
      </c>
      <c r="B21" s="255" t="s">
        <v>836</v>
      </c>
      <c r="C21" s="51" t="s">
        <v>37</v>
      </c>
      <c r="D21" s="284">
        <v>6403.65</v>
      </c>
      <c r="E21" s="181"/>
      <c r="F21" s="181">
        <f t="shared" si="0"/>
        <v>0</v>
      </c>
      <c r="G21" s="252" t="s">
        <v>804</v>
      </c>
    </row>
    <row r="22" spans="1:218">
      <c r="A22" s="134">
        <v>15</v>
      </c>
      <c r="B22" s="255" t="s">
        <v>837</v>
      </c>
      <c r="C22" s="51" t="s">
        <v>37</v>
      </c>
      <c r="D22" s="285">
        <v>13157.65</v>
      </c>
      <c r="E22" s="181"/>
      <c r="F22" s="181">
        <f t="shared" si="0"/>
        <v>0</v>
      </c>
      <c r="G22" s="252" t="s">
        <v>804</v>
      </c>
    </row>
    <row r="23" spans="1:218">
      <c r="A23" s="134">
        <v>16</v>
      </c>
      <c r="B23" s="255" t="s">
        <v>838</v>
      </c>
      <c r="C23" s="51" t="s">
        <v>37</v>
      </c>
      <c r="D23" s="287">
        <v>2000</v>
      </c>
      <c r="E23" s="181"/>
      <c r="F23" s="181">
        <f t="shared" si="0"/>
        <v>0</v>
      </c>
      <c r="G23" s="252" t="s">
        <v>804</v>
      </c>
    </row>
    <row r="24" spans="1:218" s="67" customFormat="1">
      <c r="A24" s="134">
        <v>17</v>
      </c>
      <c r="B24" s="255" t="s">
        <v>839</v>
      </c>
      <c r="C24" s="51" t="s">
        <v>19</v>
      </c>
      <c r="D24" s="56">
        <v>3600</v>
      </c>
      <c r="E24" s="181"/>
      <c r="F24" s="181">
        <f t="shared" si="0"/>
        <v>0</v>
      </c>
      <c r="G24" s="252" t="s">
        <v>804</v>
      </c>
    </row>
    <row r="25" spans="1:218">
      <c r="A25" s="134">
        <v>18</v>
      </c>
      <c r="B25" s="255" t="s">
        <v>815</v>
      </c>
      <c r="C25" s="51" t="s">
        <v>37</v>
      </c>
      <c r="D25" s="284">
        <v>2000</v>
      </c>
      <c r="E25" s="181"/>
      <c r="F25" s="181">
        <f t="shared" si="0"/>
        <v>0</v>
      </c>
      <c r="G25" s="252" t="s">
        <v>804</v>
      </c>
      <c r="H25" s="90"/>
    </row>
    <row r="26" spans="1:218">
      <c r="A26" s="280">
        <v>19</v>
      </c>
      <c r="B26" s="281" t="s">
        <v>840</v>
      </c>
      <c r="C26" s="282" t="s">
        <v>52</v>
      </c>
      <c r="D26" s="283">
        <v>15</v>
      </c>
      <c r="E26" s="181"/>
      <c r="F26" s="181">
        <f t="shared" si="0"/>
        <v>0</v>
      </c>
      <c r="G26" s="252" t="s">
        <v>804</v>
      </c>
      <c r="H26" s="90"/>
    </row>
    <row r="27" spans="1:218">
      <c r="A27" s="280">
        <v>20</v>
      </c>
      <c r="B27" s="281" t="s">
        <v>841</v>
      </c>
      <c r="C27" s="282" t="s">
        <v>23</v>
      </c>
      <c r="D27" s="287">
        <v>4</v>
      </c>
      <c r="E27" s="181"/>
      <c r="F27" s="181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>
      <c r="A28" s="280">
        <v>21</v>
      </c>
      <c r="B28" s="281" t="s">
        <v>816</v>
      </c>
      <c r="C28" s="282" t="s">
        <v>52</v>
      </c>
      <c r="D28" s="283">
        <v>15</v>
      </c>
      <c r="E28" s="181"/>
      <c r="F28" s="181">
        <f t="shared" si="0"/>
        <v>0</v>
      </c>
      <c r="G28" s="252" t="s">
        <v>804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>
      <c r="A29" s="280">
        <v>22</v>
      </c>
      <c r="B29" s="281" t="s">
        <v>817</v>
      </c>
      <c r="C29" s="282" t="s">
        <v>52</v>
      </c>
      <c r="D29" s="283">
        <v>15</v>
      </c>
      <c r="E29" s="181"/>
      <c r="F29" s="181">
        <f t="shared" si="0"/>
        <v>0</v>
      </c>
      <c r="G29" s="252" t="s">
        <v>804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>
      <c r="A30" s="280">
        <v>23</v>
      </c>
      <c r="B30" s="281" t="s">
        <v>818</v>
      </c>
      <c r="C30" s="282" t="s">
        <v>819</v>
      </c>
      <c r="D30" s="283">
        <v>5218</v>
      </c>
      <c r="E30" s="181"/>
      <c r="F30" s="181">
        <f t="shared" si="0"/>
        <v>0</v>
      </c>
      <c r="G30" s="252" t="s">
        <v>804</v>
      </c>
      <c r="H30" s="90"/>
    </row>
    <row r="31" spans="1:218" s="55" customFormat="1">
      <c r="A31" s="280">
        <v>24</v>
      </c>
      <c r="B31" s="281" t="s">
        <v>842</v>
      </c>
      <c r="C31" s="282" t="s">
        <v>68</v>
      </c>
      <c r="D31" s="283">
        <v>1</v>
      </c>
      <c r="E31" s="181"/>
      <c r="F31" s="181">
        <f t="shared" si="0"/>
        <v>0</v>
      </c>
      <c r="G31" s="252" t="s">
        <v>804</v>
      </c>
    </row>
    <row r="32" spans="1:218" s="55" customFormat="1">
      <c r="A32" s="280">
        <v>25</v>
      </c>
      <c r="B32" s="281" t="s">
        <v>843</v>
      </c>
      <c r="C32" s="282" t="s">
        <v>27</v>
      </c>
      <c r="D32" s="288">
        <v>2.198</v>
      </c>
      <c r="E32" s="181"/>
      <c r="F32" s="181">
        <f t="shared" si="0"/>
        <v>0</v>
      </c>
      <c r="G32" s="252" t="s">
        <v>804</v>
      </c>
    </row>
    <row r="33" spans="1:8" s="254" customFormat="1">
      <c r="A33" s="280">
        <v>26</v>
      </c>
      <c r="B33" s="281" t="s">
        <v>820</v>
      </c>
      <c r="C33" s="282" t="s">
        <v>19</v>
      </c>
      <c r="D33" s="288">
        <v>732.97245999999996</v>
      </c>
      <c r="E33" s="181"/>
      <c r="F33" s="181">
        <f t="shared" si="0"/>
        <v>0</v>
      </c>
      <c r="G33" s="252" t="s">
        <v>804</v>
      </c>
      <c r="H33" s="90"/>
    </row>
    <row r="34" spans="1:8" s="253" customFormat="1" ht="16.5" thickBot="1">
      <c r="A34" s="289">
        <v>27</v>
      </c>
      <c r="B34" s="290" t="s">
        <v>844</v>
      </c>
      <c r="C34" s="291" t="s">
        <v>19</v>
      </c>
      <c r="D34" s="292">
        <v>732.97245999999996</v>
      </c>
      <c r="E34" s="181"/>
      <c r="F34" s="181">
        <f t="shared" si="0"/>
        <v>0</v>
      </c>
      <c r="G34" s="252" t="s">
        <v>804</v>
      </c>
    </row>
    <row r="35" spans="1:8" s="253" customFormat="1">
      <c r="A35" s="149"/>
      <c r="B35" s="276" t="s">
        <v>845</v>
      </c>
      <c r="C35" s="84"/>
      <c r="D35" s="88"/>
      <c r="E35" s="299"/>
      <c r="F35" s="299"/>
      <c r="G35" s="252" t="s">
        <v>804</v>
      </c>
      <c r="H35" s="90"/>
    </row>
    <row r="36" spans="1:8" s="253" customFormat="1">
      <c r="A36" s="278">
        <v>1</v>
      </c>
      <c r="B36" s="279" t="s">
        <v>828</v>
      </c>
      <c r="C36" s="206" t="s">
        <v>808</v>
      </c>
      <c r="D36" s="206">
        <v>30</v>
      </c>
      <c r="E36" s="297"/>
      <c r="F36" s="298">
        <f>D36*E36</f>
        <v>0</v>
      </c>
      <c r="G36" s="252" t="s">
        <v>804</v>
      </c>
    </row>
    <row r="37" spans="1:8" s="253" customFormat="1">
      <c r="A37" s="280">
        <v>2</v>
      </c>
      <c r="B37" s="281" t="s">
        <v>829</v>
      </c>
      <c r="C37" s="282" t="s">
        <v>23</v>
      </c>
      <c r="D37" s="283">
        <v>1.5</v>
      </c>
      <c r="E37" s="181"/>
      <c r="F37" s="181">
        <f>D37*E37</f>
        <v>0</v>
      </c>
      <c r="G37" s="252" t="s">
        <v>804</v>
      </c>
      <c r="H37" s="90"/>
    </row>
    <row r="38" spans="1:8" s="253" customFormat="1">
      <c r="A38" s="134">
        <v>3</v>
      </c>
      <c r="B38" s="255" t="s">
        <v>809</v>
      </c>
      <c r="C38" s="51" t="s">
        <v>37</v>
      </c>
      <c r="D38" s="283">
        <v>1.5</v>
      </c>
      <c r="E38" s="181"/>
      <c r="F38" s="181">
        <f t="shared" ref="F38:F63" si="1">D38*E38</f>
        <v>0</v>
      </c>
      <c r="G38" s="252" t="s">
        <v>804</v>
      </c>
    </row>
    <row r="39" spans="1:8" s="253" customFormat="1">
      <c r="A39" s="134">
        <v>4</v>
      </c>
      <c r="B39" s="255" t="s">
        <v>830</v>
      </c>
      <c r="C39" s="51" t="s">
        <v>19</v>
      </c>
      <c r="D39" s="80">
        <v>3</v>
      </c>
      <c r="E39" s="181"/>
      <c r="F39" s="181">
        <f t="shared" si="1"/>
        <v>0</v>
      </c>
      <c r="G39" s="252" t="s">
        <v>804</v>
      </c>
      <c r="H39" s="90"/>
    </row>
    <row r="40" spans="1:8">
      <c r="A40" s="134">
        <v>5</v>
      </c>
      <c r="B40" s="255" t="s">
        <v>831</v>
      </c>
      <c r="C40" s="51" t="s">
        <v>37</v>
      </c>
      <c r="D40" s="98">
        <v>1.5</v>
      </c>
      <c r="E40" s="181"/>
      <c r="F40" s="181">
        <f t="shared" si="1"/>
        <v>0</v>
      </c>
      <c r="G40" s="252" t="s">
        <v>804</v>
      </c>
    </row>
    <row r="41" spans="1:8">
      <c r="A41" s="134">
        <v>6</v>
      </c>
      <c r="B41" s="255" t="s">
        <v>832</v>
      </c>
      <c r="C41" s="51" t="s">
        <v>37</v>
      </c>
      <c r="D41" s="284">
        <v>5219</v>
      </c>
      <c r="E41" s="181"/>
      <c r="F41" s="181">
        <f t="shared" si="1"/>
        <v>0</v>
      </c>
      <c r="G41" s="252" t="s">
        <v>804</v>
      </c>
      <c r="H41" s="90"/>
    </row>
    <row r="42" spans="1:8">
      <c r="A42" s="134">
        <v>7</v>
      </c>
      <c r="B42" s="255" t="s">
        <v>833</v>
      </c>
      <c r="C42" s="51" t="s">
        <v>37</v>
      </c>
      <c r="D42" s="284">
        <v>5219</v>
      </c>
      <c r="E42" s="181"/>
      <c r="F42" s="181">
        <f t="shared" si="1"/>
        <v>0</v>
      </c>
      <c r="G42" s="252" t="s">
        <v>804</v>
      </c>
    </row>
    <row r="43" spans="1:8">
      <c r="A43" s="134">
        <v>8</v>
      </c>
      <c r="B43" s="255" t="s">
        <v>834</v>
      </c>
      <c r="C43" s="51" t="s">
        <v>37</v>
      </c>
      <c r="D43" s="285">
        <v>10400</v>
      </c>
      <c r="E43" s="181"/>
      <c r="F43" s="181">
        <f t="shared" si="1"/>
        <v>0</v>
      </c>
      <c r="G43" s="252" t="s">
        <v>804</v>
      </c>
      <c r="H43" s="90"/>
    </row>
    <row r="44" spans="1:8" s="55" customFormat="1">
      <c r="A44" s="134">
        <v>9</v>
      </c>
      <c r="B44" s="255" t="s">
        <v>821</v>
      </c>
      <c r="C44" s="51" t="s">
        <v>37</v>
      </c>
      <c r="D44" s="284">
        <v>1157.6500000000001</v>
      </c>
      <c r="E44" s="181"/>
      <c r="F44" s="181">
        <f t="shared" si="1"/>
        <v>0</v>
      </c>
      <c r="G44" s="252" t="s">
        <v>804</v>
      </c>
    </row>
    <row r="45" spans="1:8" s="55" customFormat="1">
      <c r="A45" s="134">
        <v>10</v>
      </c>
      <c r="B45" s="255" t="s">
        <v>822</v>
      </c>
      <c r="C45" s="51" t="s">
        <v>37</v>
      </c>
      <c r="D45" s="284">
        <v>1157.6500000000001</v>
      </c>
      <c r="E45" s="181"/>
      <c r="F45" s="181">
        <f t="shared" si="1"/>
        <v>0</v>
      </c>
      <c r="G45" s="252" t="s">
        <v>804</v>
      </c>
      <c r="H45" s="90"/>
    </row>
    <row r="46" spans="1:8">
      <c r="A46" s="134">
        <v>11</v>
      </c>
      <c r="B46" s="255" t="s">
        <v>812</v>
      </c>
      <c r="C46" s="51" t="s">
        <v>813</v>
      </c>
      <c r="D46" s="286">
        <v>2886</v>
      </c>
      <c r="E46" s="181"/>
      <c r="F46" s="181">
        <f t="shared" si="1"/>
        <v>0</v>
      </c>
      <c r="G46" s="252" t="s">
        <v>804</v>
      </c>
    </row>
    <row r="47" spans="1:8">
      <c r="A47" s="134">
        <v>12</v>
      </c>
      <c r="B47" s="255" t="s">
        <v>814</v>
      </c>
      <c r="C47" s="51" t="s">
        <v>37</v>
      </c>
      <c r="D47" s="286">
        <v>1000</v>
      </c>
      <c r="E47" s="181"/>
      <c r="F47" s="181">
        <f t="shared" si="1"/>
        <v>0</v>
      </c>
      <c r="G47" s="252" t="s">
        <v>804</v>
      </c>
      <c r="H47" s="90"/>
    </row>
    <row r="48" spans="1:8">
      <c r="A48" s="134">
        <v>13</v>
      </c>
      <c r="B48" s="255" t="s">
        <v>835</v>
      </c>
      <c r="C48" s="51" t="s">
        <v>37</v>
      </c>
      <c r="D48" s="284">
        <v>5219</v>
      </c>
      <c r="E48" s="181"/>
      <c r="F48" s="181">
        <f t="shared" si="1"/>
        <v>0</v>
      </c>
      <c r="G48" s="252" t="s">
        <v>804</v>
      </c>
    </row>
    <row r="49" spans="1:8">
      <c r="A49" s="134">
        <v>14</v>
      </c>
      <c r="B49" s="255" t="s">
        <v>836</v>
      </c>
      <c r="C49" s="51" t="s">
        <v>37</v>
      </c>
      <c r="D49" s="284">
        <v>6376.65</v>
      </c>
      <c r="E49" s="181"/>
      <c r="F49" s="181">
        <f t="shared" si="1"/>
        <v>0</v>
      </c>
      <c r="G49" s="252" t="s">
        <v>804</v>
      </c>
      <c r="H49" s="90"/>
    </row>
    <row r="50" spans="1:8">
      <c r="A50" s="134">
        <v>15</v>
      </c>
      <c r="B50" s="255" t="s">
        <v>837</v>
      </c>
      <c r="C50" s="51" t="s">
        <v>37</v>
      </c>
      <c r="D50" s="284">
        <v>11557.65</v>
      </c>
      <c r="E50" s="181"/>
      <c r="F50" s="181">
        <f t="shared" si="1"/>
        <v>0</v>
      </c>
      <c r="G50" s="252" t="s">
        <v>804</v>
      </c>
    </row>
    <row r="51" spans="1:8">
      <c r="A51" s="134">
        <v>16</v>
      </c>
      <c r="B51" s="255" t="s">
        <v>838</v>
      </c>
      <c r="C51" s="51" t="s">
        <v>37</v>
      </c>
      <c r="D51" s="287">
        <v>1360</v>
      </c>
      <c r="E51" s="181"/>
      <c r="F51" s="181">
        <f t="shared" si="1"/>
        <v>0</v>
      </c>
      <c r="G51" s="252" t="s">
        <v>804</v>
      </c>
      <c r="H51" s="90"/>
    </row>
    <row r="52" spans="1:8" s="55" customFormat="1">
      <c r="A52" s="134">
        <v>17</v>
      </c>
      <c r="B52" s="255" t="s">
        <v>839</v>
      </c>
      <c r="C52" s="51" t="s">
        <v>19</v>
      </c>
      <c r="D52" s="52">
        <v>2448</v>
      </c>
      <c r="E52" s="181"/>
      <c r="F52" s="181">
        <f t="shared" si="1"/>
        <v>0</v>
      </c>
      <c r="G52" s="252" t="s">
        <v>804</v>
      </c>
    </row>
    <row r="53" spans="1:8" s="55" customFormat="1">
      <c r="A53" s="134">
        <v>18</v>
      </c>
      <c r="B53" s="255" t="s">
        <v>823</v>
      </c>
      <c r="C53" s="51" t="s">
        <v>37</v>
      </c>
      <c r="D53" s="284">
        <v>1360</v>
      </c>
      <c r="E53" s="181"/>
      <c r="F53" s="181">
        <f t="shared" si="1"/>
        <v>0</v>
      </c>
      <c r="G53" s="252" t="s">
        <v>804</v>
      </c>
      <c r="H53" s="90"/>
    </row>
    <row r="54" spans="1:8">
      <c r="A54" s="280">
        <v>19</v>
      </c>
      <c r="B54" s="281" t="s">
        <v>840</v>
      </c>
      <c r="C54" s="282" t="s">
        <v>52</v>
      </c>
      <c r="D54" s="283">
        <v>15</v>
      </c>
      <c r="E54" s="181"/>
      <c r="F54" s="181">
        <f t="shared" si="1"/>
        <v>0</v>
      </c>
      <c r="G54" s="252" t="s">
        <v>804</v>
      </c>
    </row>
    <row r="55" spans="1:8">
      <c r="A55" s="280">
        <v>20</v>
      </c>
      <c r="B55" s="281" t="s">
        <v>841</v>
      </c>
      <c r="C55" s="282" t="s">
        <v>23</v>
      </c>
      <c r="D55" s="287">
        <v>2</v>
      </c>
      <c r="E55" s="181"/>
      <c r="F55" s="181">
        <f t="shared" si="1"/>
        <v>0</v>
      </c>
      <c r="G55" s="252" t="s">
        <v>804</v>
      </c>
      <c r="H55" s="90"/>
    </row>
    <row r="56" spans="1:8" s="55" customFormat="1">
      <c r="A56" s="280">
        <v>21</v>
      </c>
      <c r="B56" s="281" t="s">
        <v>816</v>
      </c>
      <c r="C56" s="282" t="s">
        <v>52</v>
      </c>
      <c r="D56" s="283">
        <v>15</v>
      </c>
      <c r="E56" s="181"/>
      <c r="F56" s="181">
        <f t="shared" si="1"/>
        <v>0</v>
      </c>
      <c r="G56" s="252" t="s">
        <v>804</v>
      </c>
    </row>
    <row r="57" spans="1:8" s="55" customFormat="1">
      <c r="A57" s="280">
        <v>22</v>
      </c>
      <c r="B57" s="281" t="s">
        <v>817</v>
      </c>
      <c r="C57" s="282" t="s">
        <v>52</v>
      </c>
      <c r="D57" s="283">
        <v>15</v>
      </c>
      <c r="E57" s="181"/>
      <c r="F57" s="181">
        <f t="shared" si="1"/>
        <v>0</v>
      </c>
      <c r="G57" s="252" t="s">
        <v>804</v>
      </c>
      <c r="H57" s="90"/>
    </row>
    <row r="58" spans="1:8" s="55" customFormat="1">
      <c r="A58" s="280">
        <v>23</v>
      </c>
      <c r="B58" s="281" t="s">
        <v>824</v>
      </c>
      <c r="C58" s="282" t="s">
        <v>819</v>
      </c>
      <c r="D58" s="283">
        <v>4776</v>
      </c>
      <c r="E58" s="181"/>
      <c r="F58" s="181">
        <f t="shared" si="1"/>
        <v>0</v>
      </c>
      <c r="G58" s="252" t="s">
        <v>804</v>
      </c>
    </row>
    <row r="59" spans="1:8" s="55" customFormat="1">
      <c r="A59" s="280">
        <v>24</v>
      </c>
      <c r="B59" s="281" t="s">
        <v>846</v>
      </c>
      <c r="C59" s="282" t="s">
        <v>68</v>
      </c>
      <c r="D59" s="283">
        <v>1</v>
      </c>
      <c r="E59" s="181"/>
      <c r="F59" s="181">
        <f t="shared" si="1"/>
        <v>0</v>
      </c>
      <c r="G59" s="252" t="s">
        <v>804</v>
      </c>
      <c r="H59" s="90"/>
    </row>
    <row r="60" spans="1:8" s="55" customFormat="1">
      <c r="A60" s="280">
        <v>25</v>
      </c>
      <c r="B60" s="281" t="s">
        <v>847</v>
      </c>
      <c r="C60" s="282" t="s">
        <v>27</v>
      </c>
      <c r="D60" s="288">
        <v>1.8839999999999999</v>
      </c>
      <c r="E60" s="181"/>
      <c r="F60" s="181">
        <f t="shared" si="1"/>
        <v>0</v>
      </c>
      <c r="G60" s="252" t="s">
        <v>804</v>
      </c>
    </row>
    <row r="61" spans="1:8" s="55" customFormat="1">
      <c r="A61" s="280">
        <v>26</v>
      </c>
      <c r="B61" s="281" t="s">
        <v>820</v>
      </c>
      <c r="C61" s="282" t="s">
        <v>19</v>
      </c>
      <c r="D61" s="288">
        <v>586.11072000000001</v>
      </c>
      <c r="E61" s="181"/>
      <c r="F61" s="181">
        <f t="shared" si="1"/>
        <v>0</v>
      </c>
      <c r="G61" s="252" t="s">
        <v>804</v>
      </c>
      <c r="H61" s="90"/>
    </row>
    <row r="62" spans="1:8" s="55" customFormat="1">
      <c r="A62" s="293">
        <v>27</v>
      </c>
      <c r="B62" s="294" t="s">
        <v>844</v>
      </c>
      <c r="C62" s="295" t="s">
        <v>19</v>
      </c>
      <c r="D62" s="296">
        <v>586.11072000000001</v>
      </c>
      <c r="E62" s="181"/>
      <c r="F62" s="181">
        <f t="shared" si="1"/>
        <v>0</v>
      </c>
      <c r="G62" s="252" t="s">
        <v>804</v>
      </c>
      <c r="H62" s="90"/>
    </row>
    <row r="63" spans="1:8" s="55" customFormat="1" ht="16.5" thickBot="1">
      <c r="A63" s="280">
        <v>28</v>
      </c>
      <c r="B63" s="281" t="s">
        <v>825</v>
      </c>
      <c r="C63" s="282" t="s">
        <v>826</v>
      </c>
      <c r="D63" s="283">
        <v>105</v>
      </c>
      <c r="E63" s="181"/>
      <c r="F63" s="181">
        <f t="shared" si="1"/>
        <v>0</v>
      </c>
      <c r="G63" s="252" t="s">
        <v>804</v>
      </c>
    </row>
    <row r="64" spans="1:8" ht="16.5" thickBot="1">
      <c r="A64" s="215"/>
      <c r="B64" s="256" t="s">
        <v>30</v>
      </c>
      <c r="C64" s="218"/>
      <c r="D64" s="266"/>
      <c r="E64" s="266"/>
      <c r="F64" s="221">
        <f>SUM(F7:F63)</f>
        <v>0</v>
      </c>
    </row>
    <row r="65" spans="1:6" ht="16.5" thickBot="1">
      <c r="A65" s="231"/>
      <c r="B65" s="257" t="s">
        <v>805</v>
      </c>
      <c r="C65" s="226"/>
      <c r="D65" s="267"/>
      <c r="E65" s="267"/>
      <c r="F65" s="268">
        <f>F64*C65</f>
        <v>0</v>
      </c>
    </row>
    <row r="66" spans="1:6" ht="16.5" thickBot="1">
      <c r="A66" s="224"/>
      <c r="B66" s="258" t="s">
        <v>32</v>
      </c>
      <c r="C66" s="227"/>
      <c r="D66" s="269"/>
      <c r="E66" s="269"/>
      <c r="F66" s="221">
        <f>SUM(F64:F65)</f>
        <v>0</v>
      </c>
    </row>
    <row r="67" spans="1:6" ht="16.5" thickBot="1">
      <c r="A67" s="231"/>
      <c r="B67" s="257" t="s">
        <v>34</v>
      </c>
      <c r="C67" s="226"/>
      <c r="D67" s="267"/>
      <c r="E67" s="267"/>
      <c r="F67" s="268">
        <f>F66*C67</f>
        <v>0</v>
      </c>
    </row>
    <row r="68" spans="1:6" ht="16.5" thickBot="1">
      <c r="A68" s="224"/>
      <c r="B68" s="258" t="s">
        <v>32</v>
      </c>
      <c r="C68" s="227"/>
      <c r="D68" s="269"/>
      <c r="E68" s="269"/>
      <c r="F68" s="221">
        <f>SUM(F66:F67)</f>
        <v>0</v>
      </c>
    </row>
    <row r="69" spans="1:6" ht="16.5" thickBot="1">
      <c r="A69" s="224"/>
      <c r="B69" s="259" t="s">
        <v>806</v>
      </c>
      <c r="C69" s="251"/>
      <c r="D69" s="269"/>
      <c r="E69" s="269"/>
      <c r="F69" s="270">
        <f>F68*C69</f>
        <v>0</v>
      </c>
    </row>
    <row r="70" spans="1:6" ht="16.5" thickBot="1">
      <c r="A70" s="231"/>
      <c r="B70" s="260" t="s">
        <v>32</v>
      </c>
      <c r="C70" s="234"/>
      <c r="D70" s="267"/>
      <c r="E70" s="267"/>
      <c r="F70" s="267">
        <f>SUM(F68:F69)</f>
        <v>0</v>
      </c>
    </row>
    <row r="71" spans="1:6" ht="15" customHeight="1">
      <c r="B71" s="24" t="s">
        <v>848</v>
      </c>
      <c r="F71" s="277"/>
    </row>
    <row r="72" spans="1:6" ht="5.25" customHeight="1"/>
  </sheetData>
  <autoFilter ref="A6:G70"/>
  <mergeCells count="7">
    <mergeCell ref="A1:F1"/>
    <mergeCell ref="A4:A5"/>
    <mergeCell ref="B4:B5"/>
    <mergeCell ref="C4:C5"/>
    <mergeCell ref="D4:D5"/>
    <mergeCell ref="E4:E5"/>
    <mergeCell ref="F4:F5"/>
  </mergeCells>
  <conditionalFormatting sqref="B31:B33 D31:D33">
    <cfRule type="cellIs" dxfId="1" priority="2" stopIfTrue="1" operator="equal">
      <formula>8223.307275</formula>
    </cfRule>
  </conditionalFormatting>
  <conditionalFormatting sqref="B63 B59:B61 D63 D59:D61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2022-06-20T12:59:11Z</dcterms:modified>
</cp:coreProperties>
</file>